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'Лист2'!$A$1:$F$54</definedName>
  </definedNames>
  <calcPr fullCalcOnLoad="1"/>
</workbook>
</file>

<file path=xl/sharedStrings.xml><?xml version="1.0" encoding="utf-8"?>
<sst xmlns="http://schemas.openxmlformats.org/spreadsheetml/2006/main" count="96" uniqueCount="46">
  <si>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</si>
  <si>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</si>
  <si>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</si>
  <si>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</si>
  <si>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</si>
  <si>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</si>
  <si>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</si>
  <si>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</si>
  <si>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</si>
  <si>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</si>
  <si>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</si>
  <si>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</si>
  <si>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</si>
  <si>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</si>
  <si>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</si>
  <si>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</si>
  <si>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</si>
  <si>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ООО "Астерия-Трейд", Екатеринбург</t>
  </si>
  <si>
    <t>ООО "Комплексстрой", Екатеринбург</t>
  </si>
  <si>
    <t>Многофункциональное устройство для рабочих групп</t>
  </si>
  <si>
    <t>Лазерный принтер</t>
  </si>
  <si>
    <t>Кабель интерфейсный USB (1,8 м)</t>
  </si>
  <si>
    <t>Картридж Q7553Х, двойная упаковка</t>
  </si>
  <si>
    <t>Картридж СЕ505Х, двойная упаковка</t>
  </si>
  <si>
    <t>Копир цифровой + тонер</t>
  </si>
  <si>
    <t>Многофункциональное устройство + картридж</t>
  </si>
  <si>
    <t>Копир Canon A3 iR2520 (дуплекс, LAN, USB, крышка) + Тонер для копиров Canon C-EXV33 2785B002 для Canon IR2520/2525/2530 (14 600 стр)</t>
  </si>
  <si>
    <t>HP LaserJet M2727nf mfp (p/c/s/f, A4, 1200dpi, 26ppm, 64Mb, Duplex,2 trays 50+250, ADF 50 sheets, USB/LAN, Flatbed)</t>
  </si>
  <si>
    <t>HP LaserJet P2055d (A4, 1200dpi, 33ppm, 64Mb, 2tray 250+50, USB, Duplex, Postscript3, cartridge 2300pages in box)</t>
  </si>
  <si>
    <t>HP LaserJet Pro M1536dnf (p/c/s/f, A4, 1200dpi, 25ppm, 128Mb, 2trays 250+10, ADF 35 sheets, Duplex, USB/LAN, Flatbed) + HP Kартридж LJ P1566/P1606w (2100 pages)</t>
  </si>
  <si>
    <t>Кабель интерфейсный USB 2,0 (1,8 м)</t>
  </si>
  <si>
    <t>Двойная упаковка картриджа Q7553XD</t>
  </si>
  <si>
    <t>Сдвоенная упаковка черных картриджей HP LaserJet CE505XD</t>
  </si>
  <si>
    <t>М.И.Бодак</t>
  </si>
  <si>
    <t>ЗАО "Эльбит Системс", Екатеринбург</t>
  </si>
  <si>
    <t>на поставку оргтехники</t>
  </si>
  <si>
    <t>Н.Б. Ловыгина</t>
  </si>
  <si>
    <t>Дата составления: 21.04.2011 г</t>
  </si>
  <si>
    <t>Исполняющий обязанности главы администрации города Югорска</t>
  </si>
  <si>
    <t>Главный бухгалтер</t>
  </si>
  <si>
    <t>Л.А. Михайлова</t>
  </si>
  <si>
    <t>Исполнитель: бухгалтер отдела по бух. учету и отчетности администрации города Югорска</t>
  </si>
  <si>
    <t>(343) 2-700-600, www.elbit-systems.ru.   Письмо от 13.04.2011 г № 21</t>
  </si>
  <si>
    <t>(912) 240-93-97, www.asteria-trade.ru.   Письмо от 17.03.2011 г б/н</t>
  </si>
  <si>
    <t>(343) 353-25-73.  Письмо от 18.03.2011 г б/н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</si>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</sst>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top" wrapText="1"/>
    </xf>
    <xf numFmtId="4" fontId="5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5" fillId="34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 wrapText="1"/>
    </xf>
    <xf numFmtId="4" fontId="5" fillId="33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42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30" zoomScaleNormal="130" zoomScaleSheetLayoutView="100" zoomScalePageLayoutView="0" workbookViewId="0" topLeftCell="A1">
      <pane xSplit="1" ySplit="1" topLeftCell="B40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" sqref="A1:F54"/>
    </sheetView>
  </sheetViews>
  <sheetFormatPr defaultColWidth="11.57421875" defaultRowHeight="12.75"/>
  <cols>
    <col min="1" max="1" width="27.1406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45</v>
      </c>
      <c r="D1" s="2"/>
      <c r="E1" s="2"/>
      <c r="F1" s="2"/>
    </row>
    <row r="2" spans="1:6" ht="15.75">
      <c r="A2" s="2"/>
      <c r="B2" s="2"/>
      <c r="C2" s="3" t="s">
        <v>35</v>
      </c>
      <c r="D2" s="2"/>
      <c r="E2" s="2"/>
      <c r="F2" s="2"/>
    </row>
    <row r="3" spans="1:6" ht="15.75">
      <c r="A3" s="2"/>
      <c r="B3" s="2"/>
      <c r="C3" s="3"/>
      <c r="D3" s="2"/>
      <c r="E3" s="2"/>
      <c r="F3" s="2"/>
    </row>
    <row r="4" spans="1:6" ht="15" customHeight="1">
      <c r="A4" s="2" t="s">
        <v>0</v>
      </c>
      <c r="B4" s="2"/>
      <c r="C4" s="2"/>
      <c r="D4" s="2"/>
      <c r="E4" s="2"/>
      <c r="F4" s="2"/>
    </row>
    <row r="5" spans="1:6" ht="15">
      <c r="A5" s="4" t="s">
        <v>1</v>
      </c>
      <c r="B5" s="27" t="s">
        <v>2</v>
      </c>
      <c r="C5" s="27"/>
      <c r="D5" s="27"/>
      <c r="E5" s="4" t="s">
        <v>3</v>
      </c>
      <c r="F5" s="4" t="s">
        <v>4</v>
      </c>
    </row>
    <row r="6" spans="1:6" ht="15">
      <c r="A6" s="5"/>
      <c r="B6" s="5">
        <v>1</v>
      </c>
      <c r="C6" s="5">
        <v>2</v>
      </c>
      <c r="D6" s="5">
        <v>3</v>
      </c>
      <c r="E6" s="5" t="s">
        <v>5</v>
      </c>
      <c r="F6" s="5" t="s">
        <v>6</v>
      </c>
    </row>
    <row r="7" spans="1:6" ht="27" customHeight="1">
      <c r="A7" s="6" t="s">
        <v>7</v>
      </c>
      <c r="B7" s="28" t="s">
        <v>24</v>
      </c>
      <c r="C7" s="28"/>
      <c r="D7" s="28"/>
      <c r="E7" s="28"/>
      <c r="F7" s="7" t="s">
        <v>8</v>
      </c>
    </row>
    <row r="8" spans="1:6" ht="15">
      <c r="A8" s="8" t="s">
        <v>9</v>
      </c>
      <c r="B8" s="27">
        <v>3</v>
      </c>
      <c r="C8" s="27"/>
      <c r="D8" s="27"/>
      <c r="E8" s="27"/>
      <c r="F8" s="9" t="s">
        <v>8</v>
      </c>
    </row>
    <row r="9" spans="1:6" ht="41.25" customHeight="1">
      <c r="A9" s="8" t="s">
        <v>10</v>
      </c>
      <c r="B9" s="26" t="s">
        <v>26</v>
      </c>
      <c r="C9" s="26"/>
      <c r="D9" s="26"/>
      <c r="E9" s="26"/>
      <c r="F9" s="9" t="s">
        <v>8</v>
      </c>
    </row>
    <row r="10" spans="1:6" ht="15">
      <c r="A10" s="8" t="s">
        <v>11</v>
      </c>
      <c r="B10" s="10">
        <v>43059</v>
      </c>
      <c r="C10" s="10">
        <v>43705</v>
      </c>
      <c r="D10" s="10">
        <v>44136</v>
      </c>
      <c r="E10" s="11">
        <f>(B10+C10+D10)/3</f>
        <v>43633.333333333336</v>
      </c>
      <c r="F10" s="11">
        <v>43633</v>
      </c>
    </row>
    <row r="11" spans="1:6" ht="15">
      <c r="A11" s="12" t="s">
        <v>12</v>
      </c>
      <c r="B11" s="13">
        <f>B10*$B8</f>
        <v>129177</v>
      </c>
      <c r="C11" s="13">
        <f>C10*$B8</f>
        <v>131115</v>
      </c>
      <c r="D11" s="13">
        <f>D10*$B8</f>
        <v>132408</v>
      </c>
      <c r="E11" s="13">
        <f>E10*$B8</f>
        <v>130900</v>
      </c>
      <c r="F11" s="14">
        <f>F10*$B8</f>
        <v>130899</v>
      </c>
    </row>
    <row r="12" spans="1:6" ht="26.25" customHeight="1">
      <c r="A12" s="6" t="s">
        <v>7</v>
      </c>
      <c r="B12" s="29" t="s">
        <v>19</v>
      </c>
      <c r="C12" s="29"/>
      <c r="D12" s="29"/>
      <c r="E12" s="29"/>
      <c r="F12" s="7" t="s">
        <v>8</v>
      </c>
    </row>
    <row r="13" spans="1:6" ht="15">
      <c r="A13" s="8" t="s">
        <v>9</v>
      </c>
      <c r="B13" s="27">
        <v>1</v>
      </c>
      <c r="C13" s="27"/>
      <c r="D13" s="27"/>
      <c r="E13" s="27"/>
      <c r="F13" s="9" t="s">
        <v>8</v>
      </c>
    </row>
    <row r="14" spans="1:6" ht="27.75" customHeight="1">
      <c r="A14" s="8" t="s">
        <v>10</v>
      </c>
      <c r="B14" s="26" t="s">
        <v>27</v>
      </c>
      <c r="C14" s="26"/>
      <c r="D14" s="26"/>
      <c r="E14" s="26"/>
      <c r="F14" s="9" t="s">
        <v>8</v>
      </c>
    </row>
    <row r="15" spans="1:6" ht="15">
      <c r="A15" s="8" t="s">
        <v>11</v>
      </c>
      <c r="B15" s="10">
        <v>27147</v>
      </c>
      <c r="C15" s="10">
        <v>27555</v>
      </c>
      <c r="D15" s="10">
        <v>27826</v>
      </c>
      <c r="E15" s="11">
        <f>(B15+C15+D15)/3</f>
        <v>27509.333333333332</v>
      </c>
      <c r="F15" s="11">
        <v>27509</v>
      </c>
    </row>
    <row r="16" spans="1:6" ht="15">
      <c r="A16" s="12" t="s">
        <v>12</v>
      </c>
      <c r="B16" s="13">
        <f>B15*$B13</f>
        <v>27147</v>
      </c>
      <c r="C16" s="13">
        <f>C15*$B13</f>
        <v>27555</v>
      </c>
      <c r="D16" s="13">
        <f>D15*$B13</f>
        <v>27826</v>
      </c>
      <c r="E16" s="13">
        <f>E15*$B13</f>
        <v>27509.333333333332</v>
      </c>
      <c r="F16" s="14">
        <f>F15*$B13</f>
        <v>27509</v>
      </c>
    </row>
    <row r="17" spans="1:6" ht="26.25" customHeight="1">
      <c r="A17" s="6" t="s">
        <v>7</v>
      </c>
      <c r="B17" s="29" t="s">
        <v>20</v>
      </c>
      <c r="C17" s="29"/>
      <c r="D17" s="29"/>
      <c r="E17" s="29"/>
      <c r="F17" s="7" t="s">
        <v>8</v>
      </c>
    </row>
    <row r="18" spans="1:6" ht="15">
      <c r="A18" s="8" t="s">
        <v>9</v>
      </c>
      <c r="B18" s="27">
        <v>10</v>
      </c>
      <c r="C18" s="27"/>
      <c r="D18" s="27"/>
      <c r="E18" s="27"/>
      <c r="F18" s="9" t="s">
        <v>8</v>
      </c>
    </row>
    <row r="19" spans="1:6" ht="27.75" customHeight="1">
      <c r="A19" s="8" t="s">
        <v>10</v>
      </c>
      <c r="B19" s="26" t="s">
        <v>28</v>
      </c>
      <c r="C19" s="26"/>
      <c r="D19" s="26"/>
      <c r="E19" s="26"/>
      <c r="F19" s="9" t="s">
        <v>8</v>
      </c>
    </row>
    <row r="20" spans="1:6" ht="15">
      <c r="A20" s="8" t="s">
        <v>11</v>
      </c>
      <c r="B20" s="10">
        <v>9688</v>
      </c>
      <c r="C20" s="10">
        <v>9834</v>
      </c>
      <c r="D20" s="10">
        <v>9930</v>
      </c>
      <c r="E20" s="11">
        <f>(B20+C20+D20)/3</f>
        <v>9817.333333333334</v>
      </c>
      <c r="F20" s="11">
        <v>9817</v>
      </c>
    </row>
    <row r="21" spans="1:6" ht="15">
      <c r="A21" s="12" t="s">
        <v>12</v>
      </c>
      <c r="B21" s="13">
        <f>B20*$B18</f>
        <v>96880</v>
      </c>
      <c r="C21" s="13">
        <f>C20*$B18</f>
        <v>98340</v>
      </c>
      <c r="D21" s="13">
        <f>D20*$B18</f>
        <v>99300</v>
      </c>
      <c r="E21" s="13">
        <f>E20*$B18</f>
        <v>98173.33333333334</v>
      </c>
      <c r="F21" s="14">
        <f>F20*$B18</f>
        <v>98170</v>
      </c>
    </row>
    <row r="22" spans="1:6" ht="26.25" customHeight="1">
      <c r="A22" s="6" t="s">
        <v>7</v>
      </c>
      <c r="B22" s="29" t="s">
        <v>25</v>
      </c>
      <c r="C22" s="29"/>
      <c r="D22" s="29"/>
      <c r="E22" s="29"/>
      <c r="F22" s="7" t="s">
        <v>8</v>
      </c>
    </row>
    <row r="23" spans="1:6" ht="15">
      <c r="A23" s="8" t="s">
        <v>9</v>
      </c>
      <c r="B23" s="27">
        <v>5</v>
      </c>
      <c r="C23" s="27"/>
      <c r="D23" s="27"/>
      <c r="E23" s="27"/>
      <c r="F23" s="9" t="s">
        <v>8</v>
      </c>
    </row>
    <row r="24" spans="1:6" ht="39.75" customHeight="1">
      <c r="A24" s="8" t="s">
        <v>10</v>
      </c>
      <c r="B24" s="26" t="s">
        <v>29</v>
      </c>
      <c r="C24" s="26"/>
      <c r="D24" s="26"/>
      <c r="E24" s="26"/>
      <c r="F24" s="9" t="s">
        <v>8</v>
      </c>
    </row>
    <row r="25" spans="1:6" ht="15">
      <c r="A25" s="8" t="s">
        <v>11</v>
      </c>
      <c r="B25" s="10">
        <v>15121</v>
      </c>
      <c r="C25" s="10">
        <v>15348</v>
      </c>
      <c r="D25" s="10">
        <v>15499</v>
      </c>
      <c r="E25" s="11">
        <f>(B25+C25+D25)/3</f>
        <v>15322.666666666666</v>
      </c>
      <c r="F25" s="11">
        <v>15323</v>
      </c>
    </row>
    <row r="26" spans="1:6" ht="15">
      <c r="A26" s="12" t="s">
        <v>12</v>
      </c>
      <c r="B26" s="13">
        <f>B25*$B23</f>
        <v>75605</v>
      </c>
      <c r="C26" s="13">
        <f>C25*$B23</f>
        <v>76740</v>
      </c>
      <c r="D26" s="13">
        <f>D25*$B23</f>
        <v>77495</v>
      </c>
      <c r="E26" s="13">
        <f>E25*$B23</f>
        <v>76613.33333333333</v>
      </c>
      <c r="F26" s="14">
        <f>F25*$B23</f>
        <v>76615</v>
      </c>
    </row>
    <row r="27" spans="1:6" ht="26.25" customHeight="1">
      <c r="A27" s="6" t="s">
        <v>7</v>
      </c>
      <c r="B27" s="29" t="s">
        <v>21</v>
      </c>
      <c r="C27" s="29"/>
      <c r="D27" s="29"/>
      <c r="E27" s="29"/>
      <c r="F27" s="7" t="s">
        <v>8</v>
      </c>
    </row>
    <row r="28" spans="1:6" ht="15">
      <c r="A28" s="8" t="s">
        <v>9</v>
      </c>
      <c r="B28" s="27">
        <v>19</v>
      </c>
      <c r="C28" s="27"/>
      <c r="D28" s="27"/>
      <c r="E28" s="27"/>
      <c r="F28" s="9" t="s">
        <v>8</v>
      </c>
    </row>
    <row r="29" spans="1:6" ht="15" customHeight="1">
      <c r="A29" s="8" t="s">
        <v>10</v>
      </c>
      <c r="B29" s="26" t="s">
        <v>30</v>
      </c>
      <c r="C29" s="26"/>
      <c r="D29" s="26"/>
      <c r="E29" s="26"/>
      <c r="F29" s="9" t="s">
        <v>8</v>
      </c>
    </row>
    <row r="30" spans="1:6" ht="15">
      <c r="A30" s="8" t="s">
        <v>11</v>
      </c>
      <c r="B30" s="10">
        <v>67</v>
      </c>
      <c r="C30" s="10">
        <v>68</v>
      </c>
      <c r="D30" s="10">
        <v>69</v>
      </c>
      <c r="E30" s="11">
        <f>(B30+C30+D30)/3</f>
        <v>68</v>
      </c>
      <c r="F30" s="11">
        <v>68</v>
      </c>
    </row>
    <row r="31" spans="1:6" ht="15">
      <c r="A31" s="12" t="s">
        <v>12</v>
      </c>
      <c r="B31" s="13">
        <f>B30*$B28</f>
        <v>1273</v>
      </c>
      <c r="C31" s="13">
        <f>C30*$B28</f>
        <v>1292</v>
      </c>
      <c r="D31" s="13">
        <f>D30*$B28</f>
        <v>1311</v>
      </c>
      <c r="E31" s="13">
        <f>E30*$B28</f>
        <v>1292</v>
      </c>
      <c r="F31" s="14">
        <f>F30*$B28</f>
        <v>1292</v>
      </c>
    </row>
    <row r="32" spans="1:6" ht="26.25" customHeight="1">
      <c r="A32" s="6" t="s">
        <v>7</v>
      </c>
      <c r="B32" s="29" t="s">
        <v>22</v>
      </c>
      <c r="C32" s="29"/>
      <c r="D32" s="29"/>
      <c r="E32" s="29"/>
      <c r="F32" s="7" t="s">
        <v>8</v>
      </c>
    </row>
    <row r="33" spans="1:6" ht="15">
      <c r="A33" s="8" t="s">
        <v>9</v>
      </c>
      <c r="B33" s="27">
        <v>1</v>
      </c>
      <c r="C33" s="27"/>
      <c r="D33" s="27"/>
      <c r="E33" s="27"/>
      <c r="F33" s="9" t="s">
        <v>8</v>
      </c>
    </row>
    <row r="34" spans="1:6" ht="15" customHeight="1">
      <c r="A34" s="8" t="s">
        <v>10</v>
      </c>
      <c r="B34" s="26" t="s">
        <v>31</v>
      </c>
      <c r="C34" s="26"/>
      <c r="D34" s="26"/>
      <c r="E34" s="26"/>
      <c r="F34" s="9" t="s">
        <v>8</v>
      </c>
    </row>
    <row r="35" spans="1:6" ht="15">
      <c r="A35" s="8" t="s">
        <v>11</v>
      </c>
      <c r="B35" s="10">
        <v>10324</v>
      </c>
      <c r="C35" s="10">
        <v>10479</v>
      </c>
      <c r="D35" s="10">
        <v>10582</v>
      </c>
      <c r="E35" s="11">
        <f>(B35+C35+D35)/3</f>
        <v>10461.666666666666</v>
      </c>
      <c r="F35" s="11">
        <v>10462</v>
      </c>
    </row>
    <row r="36" spans="1:6" ht="15">
      <c r="A36" s="12" t="s">
        <v>12</v>
      </c>
      <c r="B36" s="13">
        <f>B35*$B33</f>
        <v>10324</v>
      </c>
      <c r="C36" s="13">
        <f>C35*$B33</f>
        <v>10479</v>
      </c>
      <c r="D36" s="13">
        <f>D35*$B33</f>
        <v>10582</v>
      </c>
      <c r="E36" s="13">
        <f>E35*$B33</f>
        <v>10461.666666666666</v>
      </c>
      <c r="F36" s="14">
        <f>F35*$B33</f>
        <v>10462</v>
      </c>
    </row>
    <row r="37" spans="1:6" ht="26.25" customHeight="1">
      <c r="A37" s="6" t="s">
        <v>7</v>
      </c>
      <c r="B37" s="29" t="s">
        <v>23</v>
      </c>
      <c r="C37" s="29"/>
      <c r="D37" s="29"/>
      <c r="E37" s="29"/>
      <c r="F37" s="7" t="s">
        <v>8</v>
      </c>
    </row>
    <row r="38" spans="1:6" ht="15">
      <c r="A38" s="8" t="s">
        <v>9</v>
      </c>
      <c r="B38" s="27">
        <v>5</v>
      </c>
      <c r="C38" s="27"/>
      <c r="D38" s="27"/>
      <c r="E38" s="27"/>
      <c r="F38" s="9" t="s">
        <v>8</v>
      </c>
    </row>
    <row r="39" spans="1:6" ht="15.75" customHeight="1">
      <c r="A39" s="8" t="s">
        <v>10</v>
      </c>
      <c r="B39" s="26" t="s">
        <v>32</v>
      </c>
      <c r="C39" s="26"/>
      <c r="D39" s="26"/>
      <c r="E39" s="26"/>
      <c r="F39" s="9" t="s">
        <v>8</v>
      </c>
    </row>
    <row r="40" spans="1:6" ht="15">
      <c r="A40" s="8" t="s">
        <v>11</v>
      </c>
      <c r="B40" s="10">
        <v>9957</v>
      </c>
      <c r="C40" s="10">
        <v>10107</v>
      </c>
      <c r="D40" s="10">
        <v>10206</v>
      </c>
      <c r="E40" s="11">
        <f>(B40+C40+D40)/3</f>
        <v>10090</v>
      </c>
      <c r="F40" s="11">
        <v>10090</v>
      </c>
    </row>
    <row r="41" spans="1:6" ht="15">
      <c r="A41" s="12" t="s">
        <v>12</v>
      </c>
      <c r="B41" s="13">
        <f>B40*$B38</f>
        <v>49785</v>
      </c>
      <c r="C41" s="13">
        <f>C40*$B38</f>
        <v>50535</v>
      </c>
      <c r="D41" s="13">
        <f>D40*$B38</f>
        <v>51030</v>
      </c>
      <c r="E41" s="13">
        <f>E40*$B38</f>
        <v>50450</v>
      </c>
      <c r="F41" s="14">
        <f>F40*$B38</f>
        <v>50450</v>
      </c>
    </row>
    <row r="42" spans="1:7" ht="15">
      <c r="A42" s="19"/>
      <c r="B42" s="20">
        <f>B41+B36+B31+B26+B21+B16+B11</f>
        <v>390191</v>
      </c>
      <c r="C42" s="20">
        <f>C41+C36+C26+C21+C16+C11</f>
        <v>394764</v>
      </c>
      <c r="D42" s="20">
        <f>D41+D36+D31+D26+D21+D16+D11</f>
        <v>399952</v>
      </c>
      <c r="E42" s="13"/>
      <c r="F42" s="24"/>
      <c r="G42" s="25"/>
    </row>
    <row r="43" spans="1:6" ht="15">
      <c r="A43" s="19"/>
      <c r="B43" s="20"/>
      <c r="C43" s="20"/>
      <c r="D43" s="20"/>
      <c r="E43" s="20"/>
      <c r="F43" s="21">
        <f>F41+F36+F31+F26+F21+F16+F11</f>
        <v>395397</v>
      </c>
    </row>
    <row r="44" spans="1:6" ht="37.5" customHeight="1">
      <c r="A44" s="18" t="s">
        <v>13</v>
      </c>
      <c r="B44" s="33" t="s">
        <v>14</v>
      </c>
      <c r="C44" s="33"/>
      <c r="D44" s="34" t="s">
        <v>15</v>
      </c>
      <c r="E44" s="34"/>
      <c r="F44" s="34"/>
    </row>
    <row r="45" spans="1:6" ht="26.25" customHeight="1">
      <c r="A45" s="18">
        <v>1</v>
      </c>
      <c r="B45" s="30" t="s">
        <v>34</v>
      </c>
      <c r="C45" s="30"/>
      <c r="D45" s="30" t="s">
        <v>42</v>
      </c>
      <c r="E45" s="30"/>
      <c r="F45" s="30"/>
    </row>
    <row r="46" spans="1:6" ht="25.5" customHeight="1">
      <c r="A46" s="18">
        <v>2</v>
      </c>
      <c r="B46" s="30" t="s">
        <v>17</v>
      </c>
      <c r="C46" s="30"/>
      <c r="D46" s="30" t="s">
        <v>43</v>
      </c>
      <c r="E46" s="30"/>
      <c r="F46" s="30"/>
    </row>
    <row r="47" spans="1:6" ht="25.5" customHeight="1">
      <c r="A47" s="18">
        <v>3</v>
      </c>
      <c r="B47" s="30" t="s">
        <v>18</v>
      </c>
      <c r="C47" s="30"/>
      <c r="D47" s="31" t="s">
        <v>44</v>
      </c>
      <c r="E47" s="32"/>
      <c r="F47" s="32"/>
    </row>
    <row r="48" spans="1:7" s="15" customFormat="1" ht="15">
      <c r="A48" s="15" t="s">
        <v>37</v>
      </c>
      <c r="E48" s="16" t="s">
        <v>16</v>
      </c>
      <c r="F48" s="22">
        <f>F11+F16+F21+F26+F31+F36+F41</f>
        <v>395397</v>
      </c>
      <c r="G48" s="17"/>
    </row>
    <row r="49" s="15" customFormat="1" ht="15"/>
    <row r="50" spans="1:6" s="15" customFormat="1" ht="15">
      <c r="A50" s="15" t="s">
        <v>38</v>
      </c>
      <c r="F50" s="16" t="s">
        <v>33</v>
      </c>
    </row>
    <row r="51" s="15" customFormat="1" ht="15">
      <c r="F51" s="16"/>
    </row>
    <row r="52" spans="1:6" s="15" customFormat="1" ht="15">
      <c r="A52" s="15" t="s">
        <v>39</v>
      </c>
      <c r="F52" s="16" t="s">
        <v>40</v>
      </c>
    </row>
    <row r="53" s="15" customFormat="1" ht="15"/>
    <row r="54" spans="1:6" s="15" customFormat="1" ht="36.75">
      <c r="A54" s="23" t="s">
        <v>41</v>
      </c>
      <c r="F54" s="16" t="s">
        <v>36</v>
      </c>
    </row>
    <row r="55" s="15" customFormat="1" ht="15"/>
  </sheetData>
  <sheetProtection selectLockedCells="1" selectUnlockedCells="1"/>
  <mergeCells count="30">
    <mergeCell ref="B46:C46"/>
    <mergeCell ref="D46:F46"/>
    <mergeCell ref="B47:C47"/>
    <mergeCell ref="D47:F47"/>
    <mergeCell ref="B37:E37"/>
    <mergeCell ref="B38:E38"/>
    <mergeCell ref="B39:E39"/>
    <mergeCell ref="B44:C44"/>
    <mergeCell ref="D44:F44"/>
    <mergeCell ref="B45:C45"/>
    <mergeCell ref="D45:F45"/>
    <mergeCell ref="B27:E27"/>
    <mergeCell ref="B28:E28"/>
    <mergeCell ref="B29:E29"/>
    <mergeCell ref="B32:E32"/>
    <mergeCell ref="B33:E33"/>
    <mergeCell ref="B34:E34"/>
    <mergeCell ref="B17:E17"/>
    <mergeCell ref="B18:E18"/>
    <mergeCell ref="B19:E19"/>
    <mergeCell ref="B22:E22"/>
    <mergeCell ref="B23:E23"/>
    <mergeCell ref="B24:E24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2011-05-11T05:32:10Z</cp:lastPrinted>
  <dcterms:created xsi:type="dcterms:W3CDTF">2010-10-25T05:09:14Z</dcterms:created>
  <dcterms:modified xsi:type="dcterms:W3CDTF">2011-05-11T05:34:06Z</dcterms:modified>
  <cp:category/>
  <cp:version/>
  <cp:contentType/>
  <cp:contentStatus/>
</cp:coreProperties>
</file>